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site\"/>
    </mc:Choice>
  </mc:AlternateContent>
  <bookViews>
    <workbookView xWindow="0" yWindow="0" windowWidth="28800" windowHeight="11610"/>
  </bookViews>
  <sheets>
    <sheet name="Corrugated AL" sheetId="2" r:id="rId1"/>
    <sheet name="POLY AL" sheetId="3" r:id="rId2"/>
  </sheets>
  <definedNames>
    <definedName name="demo" localSheetId="0">#REF!</definedName>
    <definedName name="demo" localSheetId="1">#REF!</definedName>
    <definedName name="demo">#REF!</definedName>
    <definedName name="_xlnm.Print_Area" localSheetId="0">'Corrugated AL'!$B$2:$L$15</definedName>
    <definedName name="_xlnm.Print_Area" localSheetId="1">'POLY AL'!$B$2:$N$15</definedName>
  </definedNames>
  <calcPr calcId="162913"/>
</workbook>
</file>

<file path=xl/calcChain.xml><?xml version="1.0" encoding="utf-8"?>
<calcChain xmlns="http://schemas.openxmlformats.org/spreadsheetml/2006/main">
  <c r="L9" i="2" l="1"/>
  <c r="L10" i="2"/>
  <c r="L11" i="2"/>
  <c r="L12" i="2"/>
  <c r="L13" i="2"/>
  <c r="L14" i="2"/>
  <c r="L8" i="2"/>
  <c r="N9" i="3"/>
  <c r="N10" i="3"/>
  <c r="N11" i="3"/>
  <c r="N12" i="3"/>
  <c r="N13" i="3"/>
  <c r="N14" i="3"/>
  <c r="N8" i="3"/>
  <c r="M8" i="3"/>
  <c r="M14" i="3" l="1"/>
  <c r="M13" i="3"/>
  <c r="M12" i="3"/>
  <c r="M11" i="3"/>
  <c r="M10" i="3"/>
  <c r="M9" i="3"/>
  <c r="K9" i="2"/>
  <c r="K10" i="2"/>
  <c r="K11" i="2"/>
  <c r="K12" i="2"/>
  <c r="K13" i="2"/>
  <c r="K14" i="2"/>
  <c r="K8" i="2" l="1"/>
</calcChain>
</file>

<file path=xl/sharedStrings.xml><?xml version="1.0" encoding="utf-8"?>
<sst xmlns="http://schemas.openxmlformats.org/spreadsheetml/2006/main" count="54" uniqueCount="31">
  <si>
    <t>(Nom)</t>
  </si>
  <si>
    <t xml:space="preserve">(Min) </t>
  </si>
  <si>
    <t>Nom. Area</t>
  </si>
  <si>
    <t>Fault Rating of Aluminium sheath is 31.5 KA  for 1 Second</t>
  </si>
  <si>
    <t xml:space="preserve">Max Capacitance
</t>
  </si>
  <si>
    <t>Max Charging Current</t>
  </si>
  <si>
    <t>Fault Rating of Copper Wire  is 31.5 KA  for 1 Second</t>
  </si>
  <si>
    <t>Nom. Area Of Copper Screen</t>
  </si>
  <si>
    <t>ALUMINIUM</t>
  </si>
  <si>
    <t>COPPER</t>
  </si>
  <si>
    <t xml:space="preserve">(KA) </t>
  </si>
  <si>
    <t>(sqmm)</t>
  </si>
  <si>
    <t>Min. Thickness of Insulation Screen</t>
  </si>
  <si>
    <t>Min. Thickness of Conductor Screen</t>
  </si>
  <si>
    <t>Nom. Thickness of Insulation</t>
  </si>
  <si>
    <t>Nom. Thickness of Outer Sheath</t>
  </si>
  <si>
    <t>Approx. Overall Diameter</t>
  </si>
  <si>
    <t xml:space="preserve">  (mm)</t>
  </si>
  <si>
    <t xml:space="preserve">  (sqmm)</t>
  </si>
  <si>
    <t xml:space="preserve">Min. Thickness of Inner  Sheath  </t>
  </si>
  <si>
    <t xml:space="preserve">Nom. Dia of Aluminium Armour Wire  </t>
  </si>
  <si>
    <t>Short Circuit Rating of conductor for 1 sec</t>
  </si>
  <si>
    <t xml:space="preserve">Short Circuit Rating of conductor for 1 sec </t>
  </si>
  <si>
    <t>Nom. Thickness of Al Sheath</t>
  </si>
  <si>
    <t xml:space="preserve">Approx Capacitance
</t>
  </si>
  <si>
    <t>Approx Charging Current</t>
  </si>
  <si>
    <r>
      <t>(</t>
    </r>
    <r>
      <rPr>
        <b/>
        <sz val="12"/>
        <color indexed="8"/>
        <rFont val="Symbol"/>
        <family val="1"/>
        <charset val="2"/>
      </rPr>
      <t>m</t>
    </r>
    <r>
      <rPr>
        <b/>
        <sz val="12"/>
        <color indexed="8"/>
        <rFont val="Cambria"/>
        <family val="1"/>
        <scheme val="major"/>
      </rPr>
      <t>F/km)</t>
    </r>
  </si>
  <si>
    <t xml:space="preserve">(A/km) </t>
  </si>
  <si>
    <t xml:space="preserve">(kA) </t>
  </si>
  <si>
    <t>SINGLE CORE 66 KV(E) XLPE/ARMOURED CABLE WITH POLY-ALUMINIUM &amp; COPPER WIRE SCREEN as per IS 7098-3</t>
  </si>
  <si>
    <t xml:space="preserve">SINGLE CORE 66 KV(E) XLPE CABLE WITH CORRUGATED ALUMINIUM SHEATH as per IS 7098-3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</si>
</sst>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 x14ac:knownFonts="1">
    <font>
      <sz val="1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12"/>
      <color theme="1"/>
      <name val="Calibri"/>
      <family val="2"/>
    </font>
    <font>
      <sz val="12"/>
      <color theme="1"/>
      <name val="Times New Roman"/>
      <family val="2"/>
    </font>
    <font>
      <sz val="11"/>
      <name val="Cambria"/>
      <family val="1"/>
      <scheme val="major"/>
    </font>
    <font>
      <b/>
      <sz val="11"/>
      <color rgb="FFFF0000"/>
      <name val="Cambria"/>
      <family val="1"/>
      <scheme val="major"/>
    </font>
    <font>
      <b/>
      <sz val="14"/>
      <color rgb="FF000000"/>
      <name val="Cambria"/>
      <family val="1"/>
      <scheme val="major"/>
    </font>
    <font>
      <b/>
      <sz val="11"/>
      <color rgb="FF000000"/>
      <name val="Cambria"/>
      <family val="1"/>
      <scheme val="major"/>
    </font>
    <font>
      <sz val="9"/>
      <name val="Cambria"/>
      <family val="1"/>
      <scheme val="major"/>
    </font>
    <font>
      <sz val="12"/>
      <color theme="1"/>
      <name val="Cambria"/>
      <family val="1"/>
      <scheme val="major"/>
    </font>
    <font>
      <sz val="11"/>
      <color rgb="FFFF0000"/>
      <name val="Cambria"/>
      <family val="1"/>
      <scheme val="major"/>
    </font>
    <font>
      <sz val="11"/>
      <color theme="9"/>
      <name val="Cambria"/>
      <family val="1"/>
      <scheme val="major"/>
    </font>
    <font>
      <sz val="11"/>
      <color theme="8"/>
      <name val="Cambria"/>
      <family val="1"/>
      <scheme val="major"/>
    </font>
    <font>
      <sz val="11"/>
      <color theme="6"/>
      <name val="Cambria"/>
      <family val="1"/>
      <scheme val="major"/>
    </font>
    <font>
      <b/>
      <sz val="11"/>
      <color indexed="8"/>
      <name val="Cambria"/>
      <family val="1"/>
      <scheme val="major"/>
    </font>
    <font>
      <b/>
      <sz val="11"/>
      <name val="Cambria"/>
      <family val="1"/>
      <scheme val="major"/>
    </font>
    <font>
      <b/>
      <sz val="9"/>
      <name val="Cambria"/>
      <family val="1"/>
      <scheme val="major"/>
    </font>
    <font>
      <sz val="11"/>
      <color theme="1"/>
      <name val="Cambria"/>
      <family val="1"/>
      <scheme val="major"/>
    </font>
    <font>
      <sz val="12"/>
      <name val="Cambria"/>
      <family val="1"/>
      <scheme val="major"/>
    </font>
    <font>
      <b/>
      <sz val="12"/>
      <color rgb="FFFF0000"/>
      <name val="Cambria"/>
      <family val="1"/>
      <scheme val="major"/>
    </font>
    <font>
      <b/>
      <sz val="12"/>
      <color rgb="FF000000"/>
      <name val="Cambria"/>
      <family val="1"/>
      <scheme val="major"/>
    </font>
    <font>
      <b/>
      <sz val="12"/>
      <color indexed="8"/>
      <name val="Cambria"/>
      <family val="1"/>
      <scheme val="major"/>
    </font>
    <font>
      <b/>
      <sz val="12"/>
      <name val="Cambria"/>
      <family val="1"/>
      <scheme val="major"/>
    </font>
    <font>
      <sz val="14"/>
      <name val="Cambria"/>
      <family val="1"/>
      <scheme val="major"/>
    </font>
    <font>
      <b/>
      <sz val="14"/>
      <color rgb="FFFF0000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6"/>
      <color rgb="FF000000"/>
      <name val="Cambria"/>
      <family val="1"/>
      <scheme val="major"/>
    </font>
    <font>
      <b/>
      <sz val="12"/>
      <color indexed="8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3">
    <xf numFmtId="0" fontId="0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3" fillId="0" borderId="0"/>
    <xf numFmtId="0" fontId="5" fillId="0" borderId="0"/>
    <xf numFmtId="0" fontId="6" fillId="0" borderId="0"/>
    <xf numFmtId="0" fontId="4" fillId="0" borderId="0"/>
    <xf numFmtId="0" fontId="7" fillId="0" borderId="0"/>
    <xf numFmtId="0" fontId="6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6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10" fillId="0" borderId="0" xfId="0" applyFont="1" applyAlignment="1">
      <alignment vertical="center"/>
    </xf>
    <xf numFmtId="164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2" fontId="15" fillId="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1" fontId="23" fillId="0" borderId="1" xfId="0" applyNumberFormat="1" applyFont="1" applyFill="1" applyBorder="1" applyAlignment="1">
      <alignment horizontal="center" vertical="center" wrapText="1"/>
    </xf>
    <xf numFmtId="2" fontId="23" fillId="0" borderId="1" xfId="0" applyNumberFormat="1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 wrapText="1"/>
    </xf>
    <xf numFmtId="2" fontId="31" fillId="0" borderId="0" xfId="0" applyNumberFormat="1" applyFont="1" applyFill="1" applyBorder="1" applyAlignment="1">
      <alignment horizontal="center" vertical="center" wrapText="1"/>
    </xf>
    <xf numFmtId="164" fontId="31" fillId="0" borderId="0" xfId="0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32" fillId="0" borderId="0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</cellXfs>
  <cellStyles count="113">
    <cellStyle name="Normal" xfId="0" builtinId="0"/>
    <cellStyle name="Normal 10" xfId="1"/>
    <cellStyle name="Normal 10 10" xfId="67"/>
    <cellStyle name="Normal 10 11" xfId="98"/>
    <cellStyle name="Normal 10 2" xfId="18"/>
    <cellStyle name="Normal 10 2 10" xfId="108"/>
    <cellStyle name="Normal 10 2 2" xfId="41"/>
    <cellStyle name="Normal 10 2 3" xfId="50"/>
    <cellStyle name="Normal 10 2 4" xfId="59"/>
    <cellStyle name="Normal 10 2 5" xfId="68"/>
    <cellStyle name="Normal 10 2 6" xfId="76"/>
    <cellStyle name="Normal 10 2 7" xfId="84"/>
    <cellStyle name="Normal 10 2 8" xfId="92"/>
    <cellStyle name="Normal 10 2 9" xfId="101"/>
    <cellStyle name="Normal 10 3" xfId="24"/>
    <cellStyle name="Normal 10 4" xfId="35"/>
    <cellStyle name="Normal 10 5" xfId="23"/>
    <cellStyle name="Normal 10 6" xfId="38"/>
    <cellStyle name="Normal 10 7" xfId="48"/>
    <cellStyle name="Normal 10 8" xfId="57"/>
    <cellStyle name="Normal 10 9" xfId="66"/>
    <cellStyle name="Normal 11" xfId="2"/>
    <cellStyle name="Normal 11 10" xfId="83"/>
    <cellStyle name="Normal 11 11" xfId="97"/>
    <cellStyle name="Normal 11 2" xfId="19"/>
    <cellStyle name="Normal 11 2 10" xfId="109"/>
    <cellStyle name="Normal 11 2 2" xfId="42"/>
    <cellStyle name="Normal 11 2 3" xfId="51"/>
    <cellStyle name="Normal 11 2 4" xfId="60"/>
    <cellStyle name="Normal 11 2 5" xfId="69"/>
    <cellStyle name="Normal 11 2 6" xfId="77"/>
    <cellStyle name="Normal 11 2 7" xfId="85"/>
    <cellStyle name="Normal 11 2 8" xfId="93"/>
    <cellStyle name="Normal 11 2 9" xfId="102"/>
    <cellStyle name="Normal 11 3" xfId="25"/>
    <cellStyle name="Normal 11 4" xfId="34"/>
    <cellStyle name="Normal 11 5" xfId="26"/>
    <cellStyle name="Normal 11 6" xfId="33"/>
    <cellStyle name="Normal 11 7" xfId="27"/>
    <cellStyle name="Normal 11 8" xfId="32"/>
    <cellStyle name="Normal 11 9" xfId="39"/>
    <cellStyle name="Normal 17" xfId="3"/>
    <cellStyle name="Normal 2" xfId="4"/>
    <cellStyle name="Normal 2 2" xfId="5"/>
    <cellStyle name="Normal 2 2 10" xfId="91"/>
    <cellStyle name="Normal 2 2 11" xfId="75"/>
    <cellStyle name="Normal 2 2 2" xfId="20"/>
    <cellStyle name="Normal 2 2 2 10" xfId="110"/>
    <cellStyle name="Normal 2 2 2 2" xfId="43"/>
    <cellStyle name="Normal 2 2 2 3" xfId="52"/>
    <cellStyle name="Normal 2 2 2 4" xfId="61"/>
    <cellStyle name="Normal 2 2 2 5" xfId="70"/>
    <cellStyle name="Normal 2 2 2 6" xfId="78"/>
    <cellStyle name="Normal 2 2 2 7" xfId="86"/>
    <cellStyle name="Normal 2 2 2 8" xfId="94"/>
    <cellStyle name="Normal 2 2 2 9" xfId="103"/>
    <cellStyle name="Normal 2 2 3" xfId="28"/>
    <cellStyle name="Normal 2 2 4" xfId="31"/>
    <cellStyle name="Normal 2 2 5" xfId="29"/>
    <cellStyle name="Normal 2 2 6" xfId="30"/>
    <cellStyle name="Normal 2 2 7" xfId="40"/>
    <cellStyle name="Normal 2 2 8" xfId="49"/>
    <cellStyle name="Normal 2 2 9" xfId="58"/>
    <cellStyle name="Normal 2 3" xfId="16"/>
    <cellStyle name="Normal 2 3 2" xfId="6"/>
    <cellStyle name="Normal 2 4" xfId="17"/>
    <cellStyle name="Normal 3" xfId="7"/>
    <cellStyle name="Normal 4" xfId="8"/>
    <cellStyle name="Normal 5" xfId="9"/>
    <cellStyle name="Normal 6" xfId="10"/>
    <cellStyle name="Normal 7" xfId="11"/>
    <cellStyle name="Normal 8" xfId="12"/>
    <cellStyle name="Normal 8 2" xfId="13"/>
    <cellStyle name="Normal 8 2 10" xfId="99"/>
    <cellStyle name="Normal 8 2 11" xfId="106"/>
    <cellStyle name="Normal 8 2 2" xfId="21"/>
    <cellStyle name="Normal 8 2 2 10" xfId="111"/>
    <cellStyle name="Normal 8 2 2 2" xfId="44"/>
    <cellStyle name="Normal 8 2 2 2 2 2 4" xfId="14"/>
    <cellStyle name="Normal 8 2 2 2 2 2 4 10" xfId="100"/>
    <cellStyle name="Normal 8 2 2 2 2 2 4 11" xfId="107"/>
    <cellStyle name="Normal 8 2 2 2 2 2 4 2" xfId="22"/>
    <cellStyle name="Normal 8 2 2 2 2 2 4 2 10" xfId="112"/>
    <cellStyle name="Normal 8 2 2 2 2 2 4 2 2" xfId="45"/>
    <cellStyle name="Normal 8 2 2 2 2 2 4 2 3" xfId="54"/>
    <cellStyle name="Normal 8 2 2 2 2 2 4 2 4" xfId="63"/>
    <cellStyle name="Normal 8 2 2 2 2 2 4 2 5" xfId="72"/>
    <cellStyle name="Normal 8 2 2 2 2 2 4 2 6" xfId="80"/>
    <cellStyle name="Normal 8 2 2 2 2 2 4 2 7" xfId="88"/>
    <cellStyle name="Normal 8 2 2 2 2 2 4 2 8" xfId="96"/>
    <cellStyle name="Normal 8 2 2 2 2 2 4 2 9" xfId="105"/>
    <cellStyle name="Normal 8 2 2 2 2 2 4 3" xfId="37"/>
    <cellStyle name="Normal 8 2 2 2 2 2 4 4" xfId="47"/>
    <cellStyle name="Normal 8 2 2 2 2 2 4 5" xfId="56"/>
    <cellStyle name="Normal 8 2 2 2 2 2 4 6" xfId="65"/>
    <cellStyle name="Normal 8 2 2 2 2 2 4 7" xfId="74"/>
    <cellStyle name="Normal 8 2 2 2 2 2 4 8" xfId="82"/>
    <cellStyle name="Normal 8 2 2 2 2 2 4 9" xfId="90"/>
    <cellStyle name="Normal 8 2 2 3" xfId="53"/>
    <cellStyle name="Normal 8 2 2 4" xfId="62"/>
    <cellStyle name="Normal 8 2 2 5" xfId="71"/>
    <cellStyle name="Normal 8 2 2 6" xfId="79"/>
    <cellStyle name="Normal 8 2 2 7" xfId="87"/>
    <cellStyle name="Normal 8 2 2 8" xfId="95"/>
    <cellStyle name="Normal 8 2 2 9" xfId="104"/>
    <cellStyle name="Normal 8 2 3" xfId="36"/>
    <cellStyle name="Normal 8 2 4" xfId="46"/>
    <cellStyle name="Normal 8 2 5" xfId="55"/>
    <cellStyle name="Normal 8 2 6" xfId="64"/>
    <cellStyle name="Normal 8 2 7" xfId="73"/>
    <cellStyle name="Normal 8 2 8" xfId="81"/>
    <cellStyle name="Normal 8 2 9" xfId="89"/>
    <cellStyle name="Normal 9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1</xdr:row>
      <xdr:rowOff>38100</xdr:rowOff>
    </xdr:from>
    <xdr:to>
      <xdr:col>11</xdr:col>
      <xdr:colOff>914400</xdr:colOff>
      <xdr:row>3</xdr:row>
      <xdr:rowOff>326780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675" y="285750"/>
          <a:ext cx="742950" cy="742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190501</xdr:colOff>
      <xdr:row>1</xdr:row>
      <xdr:rowOff>47626</xdr:rowOff>
    </xdr:from>
    <xdr:to>
      <xdr:col>13</xdr:col>
      <xdr:colOff>895351</xdr:colOff>
      <xdr:row>3</xdr:row>
      <xdr:rowOff>371476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0326" y="295276"/>
          <a:ext cx="704850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5"/>
  <sheetViews>
    <sheetView tabSelected="1" view="pageBreakPreview" zoomScale="120" zoomScaleNormal="100" zoomScaleSheetLayoutView="120" workbookViewId="0">
      <selection activeCell="B5" sqref="B5:B6"/>
    </sheetView>
  </sheetViews>
  <sheetFormatPr defaultRowHeight="20.100000000000001" customHeight="1" x14ac:dyDescent="0.2"/>
  <cols>
    <col min="1" max="1" width="3.5" style="1" customWidth="1"/>
    <col min="2" max="2" width="10.375" style="9" customWidth="1"/>
    <col min="3" max="3" width="12.75" style="9" customWidth="1"/>
    <col min="4" max="4" width="12.375" style="9" customWidth="1"/>
    <col min="5" max="5" width="13.25" style="9" customWidth="1"/>
    <col min="6" max="7" width="11.875" style="9" customWidth="1"/>
    <col min="8" max="8" width="12.875" style="11" customWidth="1"/>
    <col min="9" max="9" width="14.25" style="9" customWidth="1"/>
    <col min="10" max="10" width="11.875" style="9" customWidth="1"/>
    <col min="11" max="12" width="12.875" style="11" customWidth="1"/>
    <col min="13" max="14" width="5.125" style="1" bestFit="1" customWidth="1"/>
    <col min="15" max="19" width="6.125" style="1" bestFit="1" customWidth="1"/>
    <col min="20" max="16384" width="9" style="1"/>
  </cols>
  <sheetData>
    <row r="2" spans="2:19" s="17" customFormat="1" ht="18" x14ac:dyDescent="0.2">
      <c r="B2" s="38"/>
      <c r="C2" s="38"/>
      <c r="D2" s="38"/>
      <c r="E2" s="38"/>
      <c r="F2" s="38"/>
      <c r="G2" s="38"/>
      <c r="H2" s="39"/>
      <c r="I2" s="38"/>
      <c r="J2" s="38"/>
      <c r="K2" s="39"/>
      <c r="L2" s="39"/>
    </row>
    <row r="3" spans="2:19" s="16" customFormat="1" ht="18" x14ac:dyDescent="0.2">
      <c r="B3" s="34"/>
      <c r="C3" s="34"/>
      <c r="D3" s="34"/>
      <c r="E3" s="34"/>
      <c r="F3" s="34"/>
      <c r="G3" s="35"/>
      <c r="H3" s="36"/>
      <c r="I3" s="34"/>
      <c r="J3" s="35"/>
      <c r="K3" s="36"/>
      <c r="L3" s="36"/>
    </row>
    <row r="4" spans="2:19" s="17" customFormat="1" ht="33.75" customHeight="1" x14ac:dyDescent="0.2">
      <c r="B4" s="42" t="s">
        <v>30</v>
      </c>
      <c r="C4" s="42"/>
      <c r="D4" s="42"/>
      <c r="E4" s="42"/>
      <c r="F4" s="42"/>
      <c r="G4" s="42"/>
      <c r="H4" s="42"/>
      <c r="I4" s="42"/>
      <c r="J4" s="42"/>
      <c r="K4" s="42"/>
      <c r="L4" s="24"/>
    </row>
    <row r="5" spans="2:19" ht="35.25" customHeight="1" x14ac:dyDescent="0.2">
      <c r="B5" s="40" t="s">
        <v>2</v>
      </c>
      <c r="C5" s="40" t="s">
        <v>13</v>
      </c>
      <c r="D5" s="40" t="s">
        <v>14</v>
      </c>
      <c r="E5" s="40" t="s">
        <v>12</v>
      </c>
      <c r="F5" s="40" t="s">
        <v>23</v>
      </c>
      <c r="G5" s="40" t="s">
        <v>15</v>
      </c>
      <c r="H5" s="43" t="s">
        <v>16</v>
      </c>
      <c r="I5" s="40" t="s">
        <v>24</v>
      </c>
      <c r="J5" s="40" t="s">
        <v>25</v>
      </c>
      <c r="K5" s="43" t="s">
        <v>22</v>
      </c>
      <c r="L5" s="43"/>
    </row>
    <row r="6" spans="2:19" s="4" customFormat="1" ht="46.5" customHeight="1" x14ac:dyDescent="0.2">
      <c r="B6" s="40"/>
      <c r="C6" s="40"/>
      <c r="D6" s="40"/>
      <c r="E6" s="40"/>
      <c r="F6" s="40"/>
      <c r="G6" s="40"/>
      <c r="H6" s="43"/>
      <c r="I6" s="40"/>
      <c r="J6" s="40"/>
      <c r="K6" s="37" t="s">
        <v>8</v>
      </c>
      <c r="L6" s="37" t="s">
        <v>9</v>
      </c>
    </row>
    <row r="7" spans="2:19" s="4" customFormat="1" ht="20.100000000000001" customHeight="1" x14ac:dyDescent="0.2">
      <c r="B7" s="30" t="s">
        <v>11</v>
      </c>
      <c r="C7" s="31" t="s">
        <v>17</v>
      </c>
      <c r="D7" s="31" t="s">
        <v>17</v>
      </c>
      <c r="E7" s="31" t="s">
        <v>17</v>
      </c>
      <c r="F7" s="31" t="s">
        <v>17</v>
      </c>
      <c r="G7" s="31" t="s">
        <v>17</v>
      </c>
      <c r="H7" s="31" t="s">
        <v>17</v>
      </c>
      <c r="I7" s="31" t="s">
        <v>26</v>
      </c>
      <c r="J7" s="31" t="s">
        <v>27</v>
      </c>
      <c r="K7" s="31" t="s">
        <v>28</v>
      </c>
      <c r="L7" s="31" t="s">
        <v>28</v>
      </c>
      <c r="M7" s="18"/>
      <c r="N7" s="18"/>
      <c r="O7" s="18"/>
      <c r="P7" s="18"/>
      <c r="Q7" s="18"/>
      <c r="R7" s="18"/>
      <c r="S7" s="18"/>
    </row>
    <row r="8" spans="2:19" s="6" customFormat="1" ht="20.100000000000001" customHeight="1" x14ac:dyDescent="0.2">
      <c r="B8" s="3">
        <v>240</v>
      </c>
      <c r="C8" s="3">
        <v>0.8</v>
      </c>
      <c r="D8" s="3">
        <v>11</v>
      </c>
      <c r="E8" s="3">
        <v>0.8</v>
      </c>
      <c r="F8" s="21">
        <v>1.7</v>
      </c>
      <c r="G8" s="10">
        <v>2.8</v>
      </c>
      <c r="H8" s="2">
        <v>66</v>
      </c>
      <c r="I8" s="10">
        <v>0.19</v>
      </c>
      <c r="J8" s="10">
        <v>2.2000000000000002</v>
      </c>
      <c r="K8" s="2">
        <f>+B8*0.094</f>
        <v>22.56</v>
      </c>
      <c r="L8" s="2">
        <f>B8*0.143</f>
        <v>34.32</v>
      </c>
      <c r="M8" s="1"/>
      <c r="N8" s="1"/>
      <c r="O8" s="1"/>
      <c r="P8" s="1"/>
      <c r="Q8" s="1"/>
      <c r="R8" s="1"/>
      <c r="S8" s="1"/>
    </row>
    <row r="9" spans="2:19" ht="20.100000000000001" customHeight="1" x14ac:dyDescent="0.2">
      <c r="B9" s="3">
        <v>300</v>
      </c>
      <c r="C9" s="3">
        <v>0.8</v>
      </c>
      <c r="D9" s="3">
        <v>11</v>
      </c>
      <c r="E9" s="3">
        <v>0.8</v>
      </c>
      <c r="F9" s="21">
        <v>1.7</v>
      </c>
      <c r="G9" s="10">
        <v>2.8</v>
      </c>
      <c r="H9" s="2">
        <v>68</v>
      </c>
      <c r="I9" s="10">
        <v>0.2</v>
      </c>
      <c r="J9" s="10">
        <v>2.4</v>
      </c>
      <c r="K9" s="2">
        <f t="shared" ref="K9:K14" si="0">+B9*0.094</f>
        <v>28.2</v>
      </c>
      <c r="L9" s="2">
        <f t="shared" ref="L9:L14" si="1">B9*0.143</f>
        <v>42.9</v>
      </c>
    </row>
    <row r="10" spans="2:19" s="7" customFormat="1" ht="20.100000000000001" customHeight="1" x14ac:dyDescent="0.2">
      <c r="B10" s="3">
        <v>400</v>
      </c>
      <c r="C10" s="3">
        <v>0.8</v>
      </c>
      <c r="D10" s="3">
        <v>11</v>
      </c>
      <c r="E10" s="3">
        <v>0.8</v>
      </c>
      <c r="F10" s="21">
        <v>1.7</v>
      </c>
      <c r="G10" s="10">
        <v>3</v>
      </c>
      <c r="H10" s="2">
        <v>72</v>
      </c>
      <c r="I10" s="10">
        <v>0.22</v>
      </c>
      <c r="J10" s="10">
        <v>2.6</v>
      </c>
      <c r="K10" s="2">
        <f t="shared" si="0"/>
        <v>37.6</v>
      </c>
      <c r="L10" s="2">
        <f t="shared" si="1"/>
        <v>57.199999999999996</v>
      </c>
      <c r="M10" s="1"/>
      <c r="N10" s="1"/>
      <c r="O10" s="1"/>
      <c r="P10" s="1"/>
      <c r="Q10" s="1"/>
      <c r="R10" s="1"/>
      <c r="S10" s="1"/>
    </row>
    <row r="11" spans="2:19" ht="20.100000000000001" customHeight="1" x14ac:dyDescent="0.2">
      <c r="B11" s="3">
        <v>500</v>
      </c>
      <c r="C11" s="3">
        <v>0.8</v>
      </c>
      <c r="D11" s="3">
        <v>11</v>
      </c>
      <c r="E11" s="3">
        <v>0.8</v>
      </c>
      <c r="F11" s="21">
        <v>1.7</v>
      </c>
      <c r="G11" s="10">
        <v>3</v>
      </c>
      <c r="H11" s="2">
        <v>75.5</v>
      </c>
      <c r="I11" s="10">
        <v>0.24</v>
      </c>
      <c r="J11" s="10">
        <v>2.9</v>
      </c>
      <c r="K11" s="2">
        <f t="shared" si="0"/>
        <v>47</v>
      </c>
      <c r="L11" s="2">
        <f t="shared" si="1"/>
        <v>71.5</v>
      </c>
    </row>
    <row r="12" spans="2:19" s="8" customFormat="1" ht="20.100000000000001" customHeight="1" x14ac:dyDescent="0.2">
      <c r="B12" s="3">
        <v>630</v>
      </c>
      <c r="C12" s="3">
        <v>0.8</v>
      </c>
      <c r="D12" s="3">
        <v>11</v>
      </c>
      <c r="E12" s="3">
        <v>0.8</v>
      </c>
      <c r="F12" s="21">
        <v>1.7</v>
      </c>
      <c r="G12" s="10">
        <v>3.2</v>
      </c>
      <c r="H12" s="2">
        <v>79</v>
      </c>
      <c r="I12" s="10">
        <v>0.26</v>
      </c>
      <c r="J12" s="10">
        <v>3.1</v>
      </c>
      <c r="K12" s="2">
        <f t="shared" si="0"/>
        <v>59.22</v>
      </c>
      <c r="L12" s="2">
        <f t="shared" si="1"/>
        <v>90.089999999999989</v>
      </c>
      <c r="M12" s="1"/>
      <c r="N12" s="1"/>
      <c r="O12" s="1"/>
      <c r="P12" s="1"/>
      <c r="Q12" s="1"/>
      <c r="R12" s="1"/>
      <c r="S12" s="1"/>
    </row>
    <row r="13" spans="2:19" ht="20.100000000000001" customHeight="1" x14ac:dyDescent="0.2">
      <c r="B13" s="3">
        <v>800</v>
      </c>
      <c r="C13" s="3">
        <v>0.8</v>
      </c>
      <c r="D13" s="3">
        <v>11</v>
      </c>
      <c r="E13" s="3">
        <v>0.8</v>
      </c>
      <c r="F13" s="21">
        <v>1.7</v>
      </c>
      <c r="G13" s="10">
        <v>3.4</v>
      </c>
      <c r="H13" s="2">
        <v>86.5</v>
      </c>
      <c r="I13" s="10">
        <v>0.3</v>
      </c>
      <c r="J13" s="10">
        <v>3.6</v>
      </c>
      <c r="K13" s="2">
        <f t="shared" si="0"/>
        <v>75.2</v>
      </c>
      <c r="L13" s="2">
        <f t="shared" si="1"/>
        <v>114.39999999999999</v>
      </c>
    </row>
    <row r="14" spans="2:19" s="5" customFormat="1" ht="20.100000000000001" customHeight="1" x14ac:dyDescent="0.2">
      <c r="B14" s="3">
        <v>1000</v>
      </c>
      <c r="C14" s="3">
        <v>0.8</v>
      </c>
      <c r="D14" s="3">
        <v>11</v>
      </c>
      <c r="E14" s="3">
        <v>0.8</v>
      </c>
      <c r="F14" s="21">
        <v>1.7</v>
      </c>
      <c r="G14" s="10">
        <v>3.4</v>
      </c>
      <c r="H14" s="2">
        <v>90</v>
      </c>
      <c r="I14" s="10">
        <v>0.32</v>
      </c>
      <c r="J14" s="10">
        <v>3.8</v>
      </c>
      <c r="K14" s="2">
        <f t="shared" si="0"/>
        <v>94</v>
      </c>
      <c r="L14" s="2">
        <f t="shared" si="1"/>
        <v>143</v>
      </c>
      <c r="M14" s="1"/>
      <c r="N14" s="1"/>
      <c r="O14" s="1"/>
      <c r="P14" s="1"/>
      <c r="Q14" s="1"/>
      <c r="R14" s="1"/>
      <c r="S14" s="1"/>
    </row>
    <row r="15" spans="2:19" ht="20.100000000000001" customHeight="1" x14ac:dyDescent="0.2">
      <c r="B15" s="32"/>
      <c r="C15" s="32"/>
      <c r="D15" s="32"/>
      <c r="E15" s="32"/>
      <c r="F15" s="32"/>
      <c r="G15" s="41" t="s">
        <v>3</v>
      </c>
      <c r="H15" s="41"/>
      <c r="I15" s="41"/>
      <c r="J15" s="41"/>
      <c r="K15" s="41"/>
      <c r="L15" s="33"/>
    </row>
  </sheetData>
  <mergeCells count="12">
    <mergeCell ref="B5:B6"/>
    <mergeCell ref="G15:K15"/>
    <mergeCell ref="B4:K4"/>
    <mergeCell ref="E5:E6"/>
    <mergeCell ref="C5:C6"/>
    <mergeCell ref="H5:H6"/>
    <mergeCell ref="D5:D6"/>
    <mergeCell ref="F5:F6"/>
    <mergeCell ref="G5:G6"/>
    <mergeCell ref="I5:I6"/>
    <mergeCell ref="J5:J6"/>
    <mergeCell ref="K5:L5"/>
  </mergeCells>
  <printOptions horizontalCentered="1"/>
  <pageMargins left="0.51181102362204722" right="0.51181102362204722" top="0.51181102362204722" bottom="0.51181102362204722" header="0" footer="0"/>
  <pageSetup paperSize="9" scale="90" orientation="landscape" r:id="rId1"/>
  <headerFooter alignWithMargins="0">
    <oddFooter>&amp;L&amp;"+,Bold Italic"&amp;10&amp;F/mc&amp;R&amp;"+,Bold Italic"&amp;10&amp;A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5"/>
  <sheetViews>
    <sheetView view="pageBreakPreview" zoomScale="120" zoomScaleNormal="100" zoomScaleSheetLayoutView="120" workbookViewId="0">
      <selection activeCell="I19" sqref="I19"/>
    </sheetView>
  </sheetViews>
  <sheetFormatPr defaultRowHeight="20.100000000000001" customHeight="1" x14ac:dyDescent="0.2"/>
  <cols>
    <col min="1" max="1" width="3.5" style="1" customWidth="1"/>
    <col min="2" max="2" width="7.75" style="9" customWidth="1"/>
    <col min="3" max="3" width="10" style="9" customWidth="1"/>
    <col min="4" max="5" width="10.5" style="9" customWidth="1"/>
    <col min="6" max="6" width="11.875" style="9" customWidth="1"/>
    <col min="7" max="7" width="10.5" style="9" customWidth="1"/>
    <col min="8" max="8" width="11.125" style="9" customWidth="1"/>
    <col min="9" max="9" width="10.625" style="9" customWidth="1"/>
    <col min="10" max="10" width="10.75" style="11" customWidth="1"/>
    <col min="11" max="11" width="11.625" style="9" customWidth="1"/>
    <col min="12" max="12" width="10" style="9" customWidth="1"/>
    <col min="13" max="14" width="12.875" style="11" customWidth="1"/>
    <col min="15" max="16384" width="9" style="1"/>
  </cols>
  <sheetData>
    <row r="2" spans="1:22" ht="14.25" x14ac:dyDescent="0.2"/>
    <row r="3" spans="1:22" s="16" customFormat="1" ht="15.75" x14ac:dyDescent="0.2">
      <c r="B3" s="13"/>
      <c r="C3" s="13"/>
      <c r="D3" s="13"/>
      <c r="E3" s="13"/>
      <c r="F3" s="13"/>
      <c r="G3" s="14"/>
      <c r="H3" s="14"/>
      <c r="I3" s="14"/>
      <c r="J3" s="15"/>
      <c r="K3" s="13"/>
      <c r="L3" s="14"/>
      <c r="M3" s="15"/>
      <c r="N3" s="15"/>
    </row>
    <row r="4" spans="1:22" ht="33.75" customHeight="1" x14ac:dyDescent="0.2">
      <c r="A4" s="17"/>
      <c r="B4" s="46" t="s">
        <v>29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22"/>
    </row>
    <row r="5" spans="1:22" ht="33.75" customHeight="1" x14ac:dyDescent="0.2">
      <c r="B5" s="44" t="s">
        <v>2</v>
      </c>
      <c r="C5" s="44" t="s">
        <v>13</v>
      </c>
      <c r="D5" s="44" t="s">
        <v>14</v>
      </c>
      <c r="E5" s="44" t="s">
        <v>12</v>
      </c>
      <c r="F5" s="44" t="s">
        <v>7</v>
      </c>
      <c r="G5" s="44" t="s">
        <v>19</v>
      </c>
      <c r="H5" s="44" t="s">
        <v>20</v>
      </c>
      <c r="I5" s="44" t="s">
        <v>15</v>
      </c>
      <c r="J5" s="47" t="s">
        <v>16</v>
      </c>
      <c r="K5" s="44" t="s">
        <v>4</v>
      </c>
      <c r="L5" s="44" t="s">
        <v>5</v>
      </c>
      <c r="M5" s="48" t="s">
        <v>21</v>
      </c>
      <c r="N5" s="48"/>
      <c r="V5" s="6"/>
    </row>
    <row r="6" spans="1:22" s="4" customFormat="1" ht="42.75" customHeight="1" x14ac:dyDescent="0.2">
      <c r="B6" s="44"/>
      <c r="C6" s="44"/>
      <c r="D6" s="44"/>
      <c r="E6" s="44"/>
      <c r="F6" s="44"/>
      <c r="G6" s="44"/>
      <c r="H6" s="44"/>
      <c r="I6" s="44"/>
      <c r="J6" s="47"/>
      <c r="K6" s="44"/>
      <c r="L6" s="44"/>
      <c r="M6" s="25" t="s">
        <v>8</v>
      </c>
      <c r="N6" s="20" t="s">
        <v>9</v>
      </c>
      <c r="O6" s="1"/>
      <c r="P6" s="1"/>
      <c r="Q6" s="1"/>
      <c r="R6" s="1"/>
      <c r="S6" s="1"/>
      <c r="T6" s="1"/>
      <c r="U6" s="1"/>
      <c r="V6" s="1"/>
    </row>
    <row r="7" spans="1:22" s="4" customFormat="1" ht="20.100000000000001" customHeight="1" x14ac:dyDescent="0.2">
      <c r="B7" s="12" t="s">
        <v>11</v>
      </c>
      <c r="C7" s="19" t="s">
        <v>17</v>
      </c>
      <c r="D7" s="19" t="s">
        <v>17</v>
      </c>
      <c r="E7" s="19" t="s">
        <v>17</v>
      </c>
      <c r="F7" s="19" t="s">
        <v>18</v>
      </c>
      <c r="G7" s="19" t="s">
        <v>17</v>
      </c>
      <c r="H7" s="19" t="s">
        <v>17</v>
      </c>
      <c r="I7" s="19" t="s">
        <v>17</v>
      </c>
      <c r="J7" s="19" t="s">
        <v>17</v>
      </c>
      <c r="K7" s="19" t="s">
        <v>0</v>
      </c>
      <c r="L7" s="19" t="s">
        <v>1</v>
      </c>
      <c r="M7" s="19" t="s">
        <v>10</v>
      </c>
      <c r="N7" s="19" t="s">
        <v>10</v>
      </c>
      <c r="O7" s="1"/>
      <c r="P7" s="1"/>
      <c r="Q7" s="1"/>
      <c r="R7" s="1"/>
      <c r="S7" s="1"/>
      <c r="T7" s="1"/>
      <c r="U7" s="1"/>
      <c r="V7" s="7"/>
    </row>
    <row r="8" spans="1:22" s="6" customFormat="1" ht="20.100000000000001" customHeight="1" x14ac:dyDescent="0.2">
      <c r="B8" s="26">
        <v>240</v>
      </c>
      <c r="C8" s="26">
        <v>0.8</v>
      </c>
      <c r="D8" s="26">
        <v>11</v>
      </c>
      <c r="E8" s="26">
        <v>0.8</v>
      </c>
      <c r="F8" s="27">
        <v>209</v>
      </c>
      <c r="G8" s="28">
        <v>1.1000000000000001</v>
      </c>
      <c r="H8" s="28">
        <v>2.5</v>
      </c>
      <c r="I8" s="28">
        <v>2.2000000000000002</v>
      </c>
      <c r="J8" s="29">
        <v>64</v>
      </c>
      <c r="K8" s="28">
        <v>0.19</v>
      </c>
      <c r="L8" s="28">
        <v>2.2000000000000002</v>
      </c>
      <c r="M8" s="29">
        <f>+B8*0.094</f>
        <v>22.56</v>
      </c>
      <c r="N8" s="29">
        <f>B8*0.143</f>
        <v>34.32</v>
      </c>
      <c r="O8" s="1"/>
      <c r="P8" s="1"/>
      <c r="Q8" s="1"/>
      <c r="R8" s="1"/>
      <c r="S8" s="1"/>
      <c r="T8" s="1"/>
      <c r="U8" s="1"/>
      <c r="V8" s="1"/>
    </row>
    <row r="9" spans="1:22" ht="20.100000000000001" customHeight="1" x14ac:dyDescent="0.2">
      <c r="B9" s="26">
        <v>300</v>
      </c>
      <c r="C9" s="26">
        <v>0.8</v>
      </c>
      <c r="D9" s="26">
        <v>11</v>
      </c>
      <c r="E9" s="26">
        <v>0.8</v>
      </c>
      <c r="F9" s="27">
        <v>209</v>
      </c>
      <c r="G9" s="28">
        <v>1.1000000000000001</v>
      </c>
      <c r="H9" s="28">
        <v>2.5</v>
      </c>
      <c r="I9" s="28">
        <v>2.36</v>
      </c>
      <c r="J9" s="29">
        <v>66.5</v>
      </c>
      <c r="K9" s="28">
        <v>0.2</v>
      </c>
      <c r="L9" s="28">
        <v>2.4</v>
      </c>
      <c r="M9" s="29">
        <f t="shared" ref="M9:M14" si="0">+B9*0.094</f>
        <v>28.2</v>
      </c>
      <c r="N9" s="29">
        <f t="shared" ref="N9:N14" si="1">B9*0.143</f>
        <v>42.9</v>
      </c>
      <c r="V9" s="8"/>
    </row>
    <row r="10" spans="1:22" s="7" customFormat="1" ht="20.100000000000001" customHeight="1" x14ac:dyDescent="0.2">
      <c r="B10" s="26">
        <v>400</v>
      </c>
      <c r="C10" s="26">
        <v>0.8</v>
      </c>
      <c r="D10" s="26">
        <v>11</v>
      </c>
      <c r="E10" s="26">
        <v>0.8</v>
      </c>
      <c r="F10" s="27">
        <v>209</v>
      </c>
      <c r="G10" s="28">
        <v>1.2</v>
      </c>
      <c r="H10" s="28">
        <v>2.5</v>
      </c>
      <c r="I10" s="28">
        <v>2.36</v>
      </c>
      <c r="J10" s="29">
        <v>68.5</v>
      </c>
      <c r="K10" s="28">
        <v>0.22</v>
      </c>
      <c r="L10" s="28">
        <v>2.6</v>
      </c>
      <c r="M10" s="29">
        <f t="shared" si="0"/>
        <v>37.6</v>
      </c>
      <c r="N10" s="29">
        <f t="shared" si="1"/>
        <v>57.199999999999996</v>
      </c>
      <c r="O10" s="1"/>
      <c r="P10" s="1"/>
      <c r="Q10" s="1"/>
      <c r="R10" s="1"/>
      <c r="S10" s="1"/>
      <c r="T10" s="1"/>
      <c r="U10" s="1"/>
      <c r="V10" s="1"/>
    </row>
    <row r="11" spans="1:22" ht="20.100000000000001" customHeight="1" x14ac:dyDescent="0.2">
      <c r="B11" s="26">
        <v>500</v>
      </c>
      <c r="C11" s="26">
        <v>0.8</v>
      </c>
      <c r="D11" s="26">
        <v>11</v>
      </c>
      <c r="E11" s="26">
        <v>0.8</v>
      </c>
      <c r="F11" s="27">
        <v>209</v>
      </c>
      <c r="G11" s="28">
        <v>1.2</v>
      </c>
      <c r="H11" s="28">
        <v>3.15</v>
      </c>
      <c r="I11" s="28">
        <v>2.52</v>
      </c>
      <c r="J11" s="29">
        <v>73</v>
      </c>
      <c r="K11" s="28">
        <v>0.24</v>
      </c>
      <c r="L11" s="28">
        <v>2.9</v>
      </c>
      <c r="M11" s="29">
        <f t="shared" si="0"/>
        <v>47</v>
      </c>
      <c r="N11" s="29">
        <f t="shared" si="1"/>
        <v>71.5</v>
      </c>
      <c r="V11" s="5"/>
    </row>
    <row r="12" spans="1:22" s="8" customFormat="1" ht="20.100000000000001" customHeight="1" x14ac:dyDescent="0.2">
      <c r="B12" s="26">
        <v>630</v>
      </c>
      <c r="C12" s="26">
        <v>0.8</v>
      </c>
      <c r="D12" s="26">
        <v>11</v>
      </c>
      <c r="E12" s="26">
        <v>0.8</v>
      </c>
      <c r="F12" s="27">
        <v>209</v>
      </c>
      <c r="G12" s="28">
        <v>1.2</v>
      </c>
      <c r="H12" s="28">
        <v>3.15</v>
      </c>
      <c r="I12" s="28">
        <v>2.68</v>
      </c>
      <c r="J12" s="29">
        <v>76.5</v>
      </c>
      <c r="K12" s="28">
        <v>0.26</v>
      </c>
      <c r="L12" s="28">
        <v>3.1</v>
      </c>
      <c r="M12" s="29">
        <f t="shared" si="0"/>
        <v>59.22</v>
      </c>
      <c r="N12" s="29">
        <f t="shared" si="1"/>
        <v>90.089999999999989</v>
      </c>
      <c r="O12" s="1"/>
      <c r="P12" s="1"/>
      <c r="Q12" s="1"/>
      <c r="R12" s="1"/>
      <c r="S12" s="1"/>
      <c r="T12" s="1"/>
      <c r="U12" s="1"/>
      <c r="V12" s="1"/>
    </row>
    <row r="13" spans="1:22" ht="20.100000000000001" customHeight="1" x14ac:dyDescent="0.2">
      <c r="B13" s="26">
        <v>800</v>
      </c>
      <c r="C13" s="26">
        <v>0.8</v>
      </c>
      <c r="D13" s="26">
        <v>11</v>
      </c>
      <c r="E13" s="26">
        <v>0.8</v>
      </c>
      <c r="F13" s="27">
        <v>209</v>
      </c>
      <c r="G13" s="28">
        <v>1.3</v>
      </c>
      <c r="H13" s="28">
        <v>3.15</v>
      </c>
      <c r="I13" s="28">
        <v>2.84</v>
      </c>
      <c r="J13" s="29">
        <v>84</v>
      </c>
      <c r="K13" s="28">
        <v>0.3</v>
      </c>
      <c r="L13" s="28">
        <v>3.6</v>
      </c>
      <c r="M13" s="29">
        <f t="shared" si="0"/>
        <v>75.2</v>
      </c>
      <c r="N13" s="29">
        <f t="shared" si="1"/>
        <v>114.39999999999999</v>
      </c>
    </row>
    <row r="14" spans="1:22" s="5" customFormat="1" ht="20.100000000000001" customHeight="1" x14ac:dyDescent="0.2">
      <c r="B14" s="26">
        <v>1000</v>
      </c>
      <c r="C14" s="26">
        <v>0.8</v>
      </c>
      <c r="D14" s="26">
        <v>11</v>
      </c>
      <c r="E14" s="26">
        <v>0.8</v>
      </c>
      <c r="F14" s="27">
        <v>209</v>
      </c>
      <c r="G14" s="28">
        <v>1.4</v>
      </c>
      <c r="H14" s="28">
        <v>3.15</v>
      </c>
      <c r="I14" s="28">
        <v>2.84</v>
      </c>
      <c r="J14" s="29">
        <v>88</v>
      </c>
      <c r="K14" s="28">
        <v>0.32</v>
      </c>
      <c r="L14" s="28">
        <v>3.8</v>
      </c>
      <c r="M14" s="29">
        <f t="shared" si="0"/>
        <v>94</v>
      </c>
      <c r="N14" s="29">
        <f t="shared" si="1"/>
        <v>143</v>
      </c>
    </row>
    <row r="15" spans="1:22" ht="20.100000000000001" customHeight="1" x14ac:dyDescent="0.2">
      <c r="I15" s="45" t="s">
        <v>6</v>
      </c>
      <c r="J15" s="45"/>
      <c r="K15" s="45"/>
      <c r="L15" s="45"/>
      <c r="M15" s="45"/>
      <c r="N15" s="23"/>
    </row>
  </sheetData>
  <mergeCells count="14">
    <mergeCell ref="L5:L6"/>
    <mergeCell ref="I15:M15"/>
    <mergeCell ref="B4:M4"/>
    <mergeCell ref="C5:C6"/>
    <mergeCell ref="D5:D6"/>
    <mergeCell ref="E5:E6"/>
    <mergeCell ref="J5:J6"/>
    <mergeCell ref="B5:B6"/>
    <mergeCell ref="M5:N5"/>
    <mergeCell ref="F5:F6"/>
    <mergeCell ref="G5:G6"/>
    <mergeCell ref="H5:H6"/>
    <mergeCell ref="I5:I6"/>
    <mergeCell ref="K5:K6"/>
  </mergeCells>
  <printOptions horizontalCentered="1"/>
  <pageMargins left="0.31496062992125984" right="0.31496062992125984" top="0.51181102362204722" bottom="0.51181102362204722" header="0" footer="0"/>
  <pageSetup paperSize="9" scale="90" orientation="landscape" r:id="rId1"/>
  <headerFooter alignWithMargins="0">
    <oddFooter>&amp;L&amp;"+,Bold Italic"&amp;10&amp;F/mc&amp;R&amp;"+,Bold Italic"&amp;10&amp;A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Corrugated AL</vt:lpstr>
      <vt:lpstr>POLY AL</vt:lpstr>
      <vt:lpstr>'Corrugated AL'!Print_Area</vt:lpstr>
      <vt:lpstr>'POLY 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MRVNair</dc:creator>
  <cp:lastModifiedBy>Manoj Chaturvedi</cp:lastModifiedBy>
  <cp:lastPrinted>2026-07-27T09:44:39Z</cp:lastPrinted>
  <dcterms:created xsi:type="dcterms:W3CDTF">2021-07-12T04:06:20Z</dcterms:created>
  <dcterms:modified xsi:type="dcterms:W3CDTF">2026-07-28T05:19:21Z</dcterms:modified>
</cp:coreProperties>
</file>